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71" i="1"/>
  <c r="C66" i="1"/>
  <c r="H47" i="1" l="1"/>
  <c r="H28" i="1"/>
  <c r="H57" i="1"/>
  <c r="H31" i="1"/>
  <c r="H18" i="1"/>
  <c r="H15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<sst xmlns="http://schemas.openxmlformats.org/spreadsheetml/2006/main" count="92" uniqueCount="60">
  <si>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</si>
  <si>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</si>
  <si>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</si>
  <si>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</si>
  <si>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</si>
  <si>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</si>
  <si>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</si>
  <si>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</si>
  <si>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</si>
  <si>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</si>
  <si>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</si>
  <si>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</si>
  <si>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</si>
  <si>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</si>
  <si>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</si>
  <si>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</si>
  <si>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</si>
  <si>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</si>
  <si>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</si>
  <si>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</si>
  <si>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</si>
  <si>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</si>
  <si>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</si>
  <si>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</si>
  <si>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</si>
  <si>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</si>
  <si>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</si>
  <si>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</si>
  <si>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</si>
  <si>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05.07.2023</t>
  </si>
  <si>
    <t>Primljena i neutrošena participacija od 05.07.2023</t>
  </si>
  <si>
    <t xml:space="preserve">Dana 05.07.2023.godine Dom zdravlja Požarevac je izvršio plaćanje prema dobavljačima: </t>
  </si>
  <si>
    <t>Lavija</t>
  </si>
  <si>
    <t>AD EPS TE-KO Kostolac</t>
  </si>
  <si>
    <t>Nis</t>
  </si>
  <si>
    <t>Toplifikacija</t>
  </si>
  <si>
    <t>Agatel</t>
  </si>
  <si>
    <t>AQVA MARIJA</t>
  </si>
  <si>
    <t>Print</t>
  </si>
  <si>
    <t>Sigma TM</t>
  </si>
  <si>
    <t>SCHILLER</t>
  </si>
  <si>
    <t>509/2023</t>
  </si>
  <si>
    <t>510/2023</t>
  </si>
  <si>
    <t>505/2023</t>
  </si>
  <si>
    <t>TEKO19178/1/2023/501</t>
  </si>
  <si>
    <t>9005111634</t>
  </si>
  <si>
    <t>OG2/2023-2325</t>
  </si>
  <si>
    <t>OG2/2023-2326</t>
  </si>
  <si>
    <t>R-0848/23VP</t>
  </si>
  <si>
    <t>R-0873/23VP</t>
  </si>
  <si>
    <t>23-POS-07970</t>
  </si>
  <si>
    <t>5363/9225</t>
  </si>
  <si>
    <t>5364/9227</t>
  </si>
  <si>
    <t>5367/9241</t>
  </si>
  <si>
    <t>2099/9245</t>
  </si>
  <si>
    <t>1/939-2023</t>
  </si>
  <si>
    <t>23-RN002000387</t>
  </si>
  <si>
    <t>UKUPNO SANITETSKI-PO TREBOVANJU</t>
  </si>
  <si>
    <t>UKUPNO ENERGENTI-PO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</si>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</sst>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0" borderId="1" xfId="1" applyFont="1" applyFill="1" applyBorder="1"/>
    <xf numFmtId="4" fontId="6" fillId="0" borderId="1" xfId="1" applyNumberFormat="1" applyFont="1" applyFill="1" applyBorder="1"/>
    <xf numFmtId="49" fontId="9" fillId="0" borderId="1" xfId="1" applyNumberFormat="1" applyFont="1" applyFill="1" applyBorder="1"/>
    <xf numFmtId="4" fontId="10" fillId="0" borderId="1" xfId="1" applyNumberFormat="1" applyFont="1" applyFill="1" applyBorder="1"/>
    <xf numFmtId="4" fontId="11" fillId="0" borderId="1" xfId="1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1"/>
  <sheetViews>
    <sheetView tabSelected="1" topLeftCell="B1" zoomScaleNormal="100" workbookViewId="0">
      <selection activeCell="B81" sqref="B8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45112</v>
      </c>
      <c r="H12" s="12">
        <v>3440255.54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45112</v>
      </c>
      <c r="H13" s="1">
        <f>H14+H29-H37-H50</f>
        <v>3402404.5200000005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45112</v>
      </c>
      <c r="H14" s="2">
        <f>SUM(H15:H28)</f>
        <v>4557343.29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f>29606709.49+62767.63-18546565.08-11060144.41</f>
        <v>62767.629999998957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133008.6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1023296.08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v>1184208.33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</f>
        <v>284861.27999999991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45112</v>
      </c>
      <c r="H29" s="2">
        <f>H30+H31+H32+H33+H35+H36+H34</f>
        <v>202801.44000000006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153083.33+203916.67-162122.33+178500-172692.33+178500-208923.94+178500-189703.97+178500-166964.8+178500-156432.19</f>
        <v>192660.44000000006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10141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45112</v>
      </c>
      <c r="H37" s="3">
        <f>SUM(H38:H49)</f>
        <v>1357740.21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133003.6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1023296.08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13928.53+187512</f>
        <v>201440.53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45112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45112</v>
      </c>
      <c r="H57" s="4">
        <f>37851.55+6008.7-6008.7+19278.1+2245.6+0.19-21523.7+20575.31+2314.22+126044.72+5956.93-8271.15+3000-0.72-149620.03</f>
        <v>37851.01999999999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3440255.5400000005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11050</v>
      </c>
      <c r="D63" s="55" t="s">
        <v>41</v>
      </c>
    </row>
    <row r="64" spans="2:12" x14ac:dyDescent="0.25">
      <c r="B64" s="53" t="s">
        <v>32</v>
      </c>
      <c r="C64" s="54">
        <v>51192</v>
      </c>
      <c r="D64" s="55" t="s">
        <v>42</v>
      </c>
    </row>
    <row r="65" spans="2:4" x14ac:dyDescent="0.25">
      <c r="B65" s="53" t="s">
        <v>32</v>
      </c>
      <c r="C65" s="54">
        <v>70761.600000000006</v>
      </c>
      <c r="D65" s="55" t="s">
        <v>43</v>
      </c>
    </row>
    <row r="66" spans="2:4" x14ac:dyDescent="0.25">
      <c r="B66" s="57" t="s">
        <v>57</v>
      </c>
      <c r="C66" s="56">
        <f>SUM(C63:C65)</f>
        <v>133003.6</v>
      </c>
      <c r="D66" s="55"/>
    </row>
    <row r="67" spans="2:4" x14ac:dyDescent="0.25">
      <c r="B67" s="53" t="s">
        <v>33</v>
      </c>
      <c r="C67" s="54">
        <v>28795.17</v>
      </c>
      <c r="D67" s="55" t="s">
        <v>44</v>
      </c>
    </row>
    <row r="68" spans="2:4" x14ac:dyDescent="0.25">
      <c r="B68" s="53" t="s">
        <v>34</v>
      </c>
      <c r="C68" s="54">
        <v>544011.94999999995</v>
      </c>
      <c r="D68" s="55" t="s">
        <v>45</v>
      </c>
    </row>
    <row r="69" spans="2:4" x14ac:dyDescent="0.25">
      <c r="B69" s="53" t="s">
        <v>35</v>
      </c>
      <c r="C69" s="54">
        <v>298611.7</v>
      </c>
      <c r="D69" s="55" t="s">
        <v>46</v>
      </c>
    </row>
    <row r="70" spans="2:4" x14ac:dyDescent="0.25">
      <c r="B70" s="53" t="s">
        <v>35</v>
      </c>
      <c r="C70" s="54">
        <v>151877.26</v>
      </c>
      <c r="D70" s="55" t="s">
        <v>47</v>
      </c>
    </row>
    <row r="71" spans="2:4" x14ac:dyDescent="0.25">
      <c r="B71" s="57" t="s">
        <v>58</v>
      </c>
      <c r="C71" s="56">
        <f>SUM(C67:C70)</f>
        <v>1023296.0800000001</v>
      </c>
      <c r="D71" s="55"/>
    </row>
    <row r="72" spans="2:4" x14ac:dyDescent="0.25">
      <c r="B72" s="53" t="s">
        <v>36</v>
      </c>
      <c r="C72" s="54">
        <v>10800</v>
      </c>
      <c r="D72" s="55" t="s">
        <v>48</v>
      </c>
    </row>
    <row r="73" spans="2:4" x14ac:dyDescent="0.25">
      <c r="B73" s="53" t="s">
        <v>36</v>
      </c>
      <c r="C73" s="54">
        <v>3600</v>
      </c>
      <c r="D73" s="55" t="s">
        <v>49</v>
      </c>
    </row>
    <row r="74" spans="2:4" x14ac:dyDescent="0.25">
      <c r="B74" s="53" t="s">
        <v>37</v>
      </c>
      <c r="C74" s="54">
        <v>6730</v>
      </c>
      <c r="D74" s="55" t="s">
        <v>50</v>
      </c>
    </row>
    <row r="75" spans="2:4" x14ac:dyDescent="0.25">
      <c r="B75" s="53" t="s">
        <v>38</v>
      </c>
      <c r="C75" s="54">
        <v>3000</v>
      </c>
      <c r="D75" s="55" t="s">
        <v>51</v>
      </c>
    </row>
    <row r="76" spans="2:4" x14ac:dyDescent="0.25">
      <c r="B76" s="53" t="s">
        <v>38</v>
      </c>
      <c r="C76" s="54">
        <v>1000</v>
      </c>
      <c r="D76" s="55" t="s">
        <v>52</v>
      </c>
    </row>
    <row r="77" spans="2:4" x14ac:dyDescent="0.25">
      <c r="B77" s="53" t="s">
        <v>38</v>
      </c>
      <c r="C77" s="54">
        <v>82940</v>
      </c>
      <c r="D77" s="55" t="s">
        <v>53</v>
      </c>
    </row>
    <row r="78" spans="2:4" x14ac:dyDescent="0.25">
      <c r="B78" s="53" t="s">
        <v>38</v>
      </c>
      <c r="C78" s="54">
        <v>14000</v>
      </c>
      <c r="D78" s="55" t="s">
        <v>54</v>
      </c>
    </row>
    <row r="79" spans="2:4" x14ac:dyDescent="0.25">
      <c r="B79" s="53" t="s">
        <v>39</v>
      </c>
      <c r="C79" s="54">
        <v>5040</v>
      </c>
      <c r="D79" s="55" t="s">
        <v>55</v>
      </c>
    </row>
    <row r="80" spans="2:4" x14ac:dyDescent="0.25">
      <c r="B80" s="53" t="s">
        <v>40</v>
      </c>
      <c r="C80" s="54">
        <v>60402</v>
      </c>
      <c r="D80" s="55" t="s">
        <v>56</v>
      </c>
    </row>
    <row r="81" spans="2:4" x14ac:dyDescent="0.25">
      <c r="B81" s="58" t="s">
        <v>59</v>
      </c>
      <c r="C81" s="56">
        <f>SUM(C72:C80)</f>
        <v>187512</v>
      </c>
      <c r="D81" s="55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2023-07-06T05:48:03Z</dcterms:modified>
  <cp:category/>
  <cp:contentStatus/>
</cp:coreProperties>
</file>